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1" i="5" l="1"/>
  <c r="N11" i="5"/>
  <c r="M11" i="5"/>
  <c r="L11" i="5"/>
  <c r="J11" i="5"/>
  <c r="J7" i="5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AR7" i="5" l="1"/>
  <c r="H11" i="5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<sst xmlns="http://schemas.openxmlformats.org/spreadsheetml/2006/main" count="77" uniqueCount="36">
  <si>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</si>
  <si>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</si>
  <si>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</si>
  <si>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</si>
  <si>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</si>
  <si>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</si>
  <si>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</si>
  <si>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</si>
  <si>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</si>
  <si>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</si>
  <si>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</si>
  <si>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</si>
  <si>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</si>
  <si>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</si>
  <si>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</si>
  <si>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</si>
  <si>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</si>
  <si>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</si>
  <si>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</si>
  <si>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</si>
  <si>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</si>
  <si>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</si>
  <si>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</si>
  <si>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</si>
  <si>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</si>
  <si>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SuRa = Suomussalmen Rasti  (1952)</t>
  </si>
  <si>
    <t>Oskari Partanen</t>
  </si>
  <si>
    <t>1.</t>
  </si>
  <si>
    <t>SoJy  2</t>
  </si>
  <si>
    <t>7.</t>
  </si>
  <si>
    <t>SuRa</t>
  </si>
  <si>
    <t>6.</t>
  </si>
  <si>
    <t>2.</t>
  </si>
  <si>
    <t>SoJy  3</t>
  </si>
  <si>
    <t>8.6.2000   Sotkamo</t>
  </si>
  <si>
    <t>Sotkamon Jymy-Pesis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</si>
</sst>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27</v>
      </c>
      <c r="Z4" s="1" t="s">
        <v>28</v>
      </c>
      <c r="AA4" s="12">
        <v>9</v>
      </c>
      <c r="AB4" s="12">
        <v>0</v>
      </c>
      <c r="AC4" s="12">
        <v>4</v>
      </c>
      <c r="AD4" s="12">
        <v>6</v>
      </c>
      <c r="AE4" s="12">
        <v>26</v>
      </c>
      <c r="AF4" s="68">
        <v>0.6341</v>
      </c>
      <c r="AG4" s="10">
        <v>41</v>
      </c>
      <c r="AH4" s="7"/>
      <c r="AI4" s="7"/>
      <c r="AJ4" s="7"/>
      <c r="AK4" s="7"/>
      <c r="AL4" s="10"/>
      <c r="AM4" s="12">
        <v>7</v>
      </c>
      <c r="AN4" s="12">
        <v>0</v>
      </c>
      <c r="AO4" s="12">
        <v>2</v>
      </c>
      <c r="AP4" s="12">
        <v>4</v>
      </c>
      <c r="AQ4" s="12">
        <v>9</v>
      </c>
      <c r="AR4" s="65">
        <v>0.33300000000000002</v>
      </c>
      <c r="AS4" s="66">
        <v>27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29</v>
      </c>
      <c r="Z5" s="1" t="s">
        <v>30</v>
      </c>
      <c r="AA5" s="12">
        <v>13</v>
      </c>
      <c r="AB5" s="12">
        <v>0</v>
      </c>
      <c r="AC5" s="12">
        <v>2</v>
      </c>
      <c r="AD5" s="12">
        <v>2</v>
      </c>
      <c r="AE5" s="12">
        <v>32</v>
      </c>
      <c r="AF5" s="68">
        <v>0.47760000000000002</v>
      </c>
      <c r="AG5" s="10">
        <v>67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2018</v>
      </c>
      <c r="C6" s="12" t="s">
        <v>31</v>
      </c>
      <c r="D6" s="1" t="s">
        <v>28</v>
      </c>
      <c r="E6" s="12">
        <v>3</v>
      </c>
      <c r="F6" s="12">
        <v>0</v>
      </c>
      <c r="G6" s="12">
        <v>0</v>
      </c>
      <c r="H6" s="12">
        <v>0</v>
      </c>
      <c r="I6" s="12">
        <v>4</v>
      </c>
      <c r="J6" s="68">
        <v>0.28570000000000001</v>
      </c>
      <c r="K6" s="16">
        <v>14</v>
      </c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32</v>
      </c>
      <c r="Z6" s="1" t="s">
        <v>33</v>
      </c>
      <c r="AA6" s="12">
        <v>13</v>
      </c>
      <c r="AB6" s="12">
        <v>0</v>
      </c>
      <c r="AC6" s="12">
        <v>9</v>
      </c>
      <c r="AD6" s="12">
        <v>13</v>
      </c>
      <c r="AE6" s="12">
        <v>55</v>
      </c>
      <c r="AF6" s="68">
        <v>0.6179</v>
      </c>
      <c r="AG6" s="10">
        <v>89</v>
      </c>
      <c r="AH6" s="7"/>
      <c r="AI6" s="7"/>
      <c r="AJ6" s="7"/>
      <c r="AK6" s="7"/>
      <c r="AL6" s="10"/>
      <c r="AM6" s="1"/>
      <c r="AN6" s="1"/>
      <c r="AO6" s="1"/>
      <c r="AP6" s="1"/>
      <c r="AQ6" s="1"/>
      <c r="AR6" s="52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3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4</v>
      </c>
      <c r="J7" s="37">
        <f>PRODUCT(I7/K7)</f>
        <v>0.2857142857142857</v>
      </c>
      <c r="K7" s="21">
        <f>SUM(K4:K6)</f>
        <v>14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35</v>
      </c>
      <c r="AB7" s="36">
        <f>SUM(AB4:AB6)</f>
        <v>0</v>
      </c>
      <c r="AC7" s="36">
        <f>SUM(AC4:AC6)</f>
        <v>15</v>
      </c>
      <c r="AD7" s="36">
        <f>SUM(AD4:AD6)</f>
        <v>21</v>
      </c>
      <c r="AE7" s="36">
        <f>SUM(AE4:AE6)</f>
        <v>113</v>
      </c>
      <c r="AF7" s="37">
        <f>PRODUCT(AE7/AG7)</f>
        <v>0.57360406091370564</v>
      </c>
      <c r="AG7" s="21">
        <f>SUM(AG4:AG6)</f>
        <v>197</v>
      </c>
      <c r="AH7" s="18"/>
      <c r="AI7" s="29"/>
      <c r="AJ7" s="41"/>
      <c r="AK7" s="42"/>
      <c r="AL7" s="10"/>
      <c r="AM7" s="36">
        <f>SUM(AM4:AM6)</f>
        <v>7</v>
      </c>
      <c r="AN7" s="36">
        <f>SUM(AN4:AN6)</f>
        <v>0</v>
      </c>
      <c r="AO7" s="36">
        <f>SUM(AO4:AO6)</f>
        <v>2</v>
      </c>
      <c r="AP7" s="36">
        <f>SUM(AP4:AP6)</f>
        <v>4</v>
      </c>
      <c r="AQ7" s="36">
        <f>SUM(AQ4:AQ6)</f>
        <v>9</v>
      </c>
      <c r="AR7" s="37">
        <f>PRODUCT(AQ7/AS7)</f>
        <v>0.33333333333333331</v>
      </c>
      <c r="AS7" s="39">
        <f>SUM(AS4:AS6)</f>
        <v>27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3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4</v>
      </c>
      <c r="J11" s="60">
        <f>PRODUCT(I11/K11)</f>
        <v>0.2857142857142857</v>
      </c>
      <c r="K11" s="16">
        <f>PRODUCT(K7+W7)</f>
        <v>14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1.3333333333333333</v>
      </c>
      <c r="Q11" s="17"/>
      <c r="R11" s="17"/>
      <c r="S11" s="17"/>
      <c r="T11" s="54" t="s">
        <v>25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42</v>
      </c>
      <c r="F12" s="47">
        <f>PRODUCT(AB7+AN7)</f>
        <v>0</v>
      </c>
      <c r="G12" s="47">
        <f>PRODUCT(AC7+AO7)</f>
        <v>17</v>
      </c>
      <c r="H12" s="47">
        <f>PRODUCT(AD7+AP7)</f>
        <v>25</v>
      </c>
      <c r="I12" s="47">
        <f>PRODUCT(AE7+AQ7)</f>
        <v>122</v>
      </c>
      <c r="J12" s="60">
        <f>PRODUCT(I12/K12)</f>
        <v>0.5446428571428571</v>
      </c>
      <c r="K12" s="10">
        <f>PRODUCT(AG7+AS7)</f>
        <v>224</v>
      </c>
      <c r="L12" s="53">
        <f>PRODUCT((F12+G12)/E12)</f>
        <v>0.40476190476190477</v>
      </c>
      <c r="M12" s="53">
        <f>PRODUCT(H12/E12)</f>
        <v>0.59523809523809523</v>
      </c>
      <c r="N12" s="53">
        <f>PRODUCT((F12+G12+H12)/E12)</f>
        <v>1</v>
      </c>
      <c r="O12" s="53">
        <f>PRODUCT(I12/E12)</f>
        <v>2.9047619047619047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45</v>
      </c>
      <c r="F13" s="47">
        <f t="shared" ref="F13:I13" si="0">SUM(F10:F12)</f>
        <v>0</v>
      </c>
      <c r="G13" s="47">
        <f t="shared" si="0"/>
        <v>17</v>
      </c>
      <c r="H13" s="47">
        <f t="shared" si="0"/>
        <v>25</v>
      </c>
      <c r="I13" s="47">
        <f t="shared" si="0"/>
        <v>126</v>
      </c>
      <c r="J13" s="60">
        <f>PRODUCT(I13/K13)</f>
        <v>0.52941176470588236</v>
      </c>
      <c r="K13" s="16">
        <f>SUM(K10:K12)</f>
        <v>238</v>
      </c>
      <c r="L13" s="53">
        <f>PRODUCT((F13+G13)/E13)</f>
        <v>0.37777777777777777</v>
      </c>
      <c r="M13" s="53">
        <f>PRODUCT(H13/E13)</f>
        <v>0.55555555555555558</v>
      </c>
      <c r="N13" s="53">
        <f>PRODUCT((F13+G13+H13)/E13)</f>
        <v>0.93333333333333335</v>
      </c>
      <c r="O13" s="53">
        <f>PRODUCT(I13/E13)</f>
        <v>2.8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2018-10-15T18:43:14Z</dcterms:modified>
</cp:coreProperties>
</file>